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iararust/Desktop/IBC/Pos graduação/Stricto sensu/Edital turma 2021/Final/para publicação/"/>
    </mc:Choice>
  </mc:AlternateContent>
  <xr:revisionPtr revIDLastSave="0" documentId="8_{2501614E-21CB-A646-8E25-D69D7D0603A8}" xr6:coauthVersionLast="46" xr6:coauthVersionMax="46" xr10:uidLastSave="{00000000-0000-0000-0000-000000000000}"/>
  <bookViews>
    <workbookView xWindow="0" yWindow="500" windowWidth="25280" windowHeight="15440" tabRatio="500" xr2:uid="{00000000-000D-0000-FFFF-FFFF00000000}"/>
  </bookViews>
  <sheets>
    <sheet name="INDPROD" sheetId="1" r:id="rId1"/>
  </sheets>
  <definedNames>
    <definedName name="_xlnm.Print_Area" localSheetId="0">INDPROD!$A$1:$K$42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1" i="1" l="1"/>
  <c r="J40" i="1"/>
  <c r="J42" i="1" s="1"/>
  <c r="J38" i="1"/>
  <c r="J37" i="1"/>
  <c r="J36" i="1"/>
  <c r="J33" i="1"/>
  <c r="J32" i="1"/>
  <c r="J31" i="1"/>
  <c r="J30" i="1"/>
  <c r="J29" i="1"/>
  <c r="J28" i="1"/>
  <c r="J27" i="1"/>
  <c r="J26" i="1"/>
  <c r="J25" i="1"/>
  <c r="J24" i="1"/>
  <c r="J34" i="1" s="1"/>
  <c r="J21" i="1"/>
  <c r="J20" i="1"/>
  <c r="J19" i="1"/>
  <c r="J18" i="1"/>
  <c r="J22" i="1" s="1"/>
  <c r="J15" i="1"/>
  <c r="J16" i="1" s="1"/>
  <c r="J44" i="1" s="1"/>
</calcChain>
</file>

<file path=xl/sharedStrings.xml><?xml version="1.0" encoding="utf-8"?>
<sst xmlns="http://schemas.openxmlformats.org/spreadsheetml/2006/main" count="68" uniqueCount="55">
  <si>
    <t>Instituto Benjamin Constant</t>
  </si>
  <si>
    <t>Programa de Pós-Graduação em Ensino na Temática da Deficiência Visual</t>
  </si>
  <si>
    <t>IDENTIFICAÇÃO DO CANDIDATO</t>
  </si>
  <si>
    <t xml:space="preserve">Nome: </t>
  </si>
  <si>
    <t xml:space="preserve">CPF: </t>
  </si>
  <si>
    <t>Link para CV LATTES</t>
  </si>
  <si>
    <t xml:space="preserve">Link para o currículo Lattes: </t>
  </si>
  <si>
    <t>Ficha de avaliação Currículo lattes</t>
  </si>
  <si>
    <t>1 Titulação (máximo de 1 ponto)</t>
  </si>
  <si>
    <t>Pontuação de referência</t>
  </si>
  <si>
    <t xml:space="preserve">Quantidade </t>
  </si>
  <si>
    <t>Total</t>
  </si>
  <si>
    <t xml:space="preserve">1.1 Pós-graduação lato ou stricto sensu </t>
  </si>
  <si>
    <t xml:space="preserve">1 ponto por título </t>
  </si>
  <si>
    <t xml:space="preserve">2 Experiência profissional (máximo de 2 pontos) </t>
  </si>
  <si>
    <t xml:space="preserve">2.1 Ensino </t>
  </si>
  <si>
    <t xml:space="preserve">0,4 ponto por ano </t>
  </si>
  <si>
    <t xml:space="preserve">2.2 Ensino na área da deficiência visual </t>
  </si>
  <si>
    <t xml:space="preserve">0,6 ponto por ano </t>
  </si>
  <si>
    <t xml:space="preserve">2.3 Atuação profissional na área da deficiência visual </t>
  </si>
  <si>
    <t>2.4 Atuação voluntária na área da deficiência visual</t>
  </si>
  <si>
    <t>0,2 ponto por ano</t>
  </si>
  <si>
    <t xml:space="preserve">3 Produção Científica/técnica (máximo de 4 pontos)
</t>
  </si>
  <si>
    <t xml:space="preserve">3.1 Artigo publicado na área de educação/ensino em revistas indexadas no Qualis CAPES </t>
  </si>
  <si>
    <t xml:space="preserve">1 ponto por artigo </t>
  </si>
  <si>
    <t xml:space="preserve">3.2 Artigo publicado na temática da deficiência visual em revistas indexadas no Qualis CAPES </t>
  </si>
  <si>
    <t xml:space="preserve">1,5 ponto por artigo </t>
  </si>
  <si>
    <t xml:space="preserve">3.3 Livro publicado na área de educação/ensino </t>
  </si>
  <si>
    <t xml:space="preserve">1,5 ponto por livro </t>
  </si>
  <si>
    <t xml:space="preserve">3.4 Livro publicado na temática da deficiência visual </t>
  </si>
  <si>
    <t xml:space="preserve">2 pontos por livro </t>
  </si>
  <si>
    <t xml:space="preserve">3.5 Capítulo de livro publicado na área de educação/ensino </t>
  </si>
  <si>
    <t xml:space="preserve">1 ponto por capítulo </t>
  </si>
  <si>
    <t xml:space="preserve">3.6 Capítulo de livro publicado na temática da deficiência visual </t>
  </si>
  <si>
    <t xml:space="preserve">1,5 ponto por capítulo </t>
  </si>
  <si>
    <t xml:space="preserve">3.7 Trabalho publicado em anais de eventos na área de educação/ensino ou na temática da deficiência visual </t>
  </si>
  <si>
    <t xml:space="preserve">0,5 ponto por trabalho </t>
  </si>
  <si>
    <t xml:space="preserve">3.8 Resumo publicado em anais de eventos na área de educação/ensino ou na temática da deficiência visual </t>
  </si>
  <si>
    <t xml:space="preserve">0,5 ponto por resumo </t>
  </si>
  <si>
    <t xml:space="preserve">3.9 Produto educacional depositado em repositório institucional ou Educapes na área de educação/ensino </t>
  </si>
  <si>
    <t xml:space="preserve">1 ponto por produto </t>
  </si>
  <si>
    <t xml:space="preserve">3.10 Produto educacional depositado em repositório institucional ou Educapes na temática da deficiência visual </t>
  </si>
  <si>
    <t xml:space="preserve">1,5 ponto por produto </t>
  </si>
  <si>
    <t>4 Participação em eventos científicos (máximo de 1 ponto)</t>
  </si>
  <si>
    <t xml:space="preserve">4.1 Evento internacional </t>
  </si>
  <si>
    <t xml:space="preserve">0,5 ponto por evento </t>
  </si>
  <si>
    <t xml:space="preserve">4.2 Evento nacional </t>
  </si>
  <si>
    <t xml:space="preserve">0,3 ponto por evento </t>
  </si>
  <si>
    <t>5 Cursos (máximo de 2 pontos)</t>
  </si>
  <si>
    <t xml:space="preserve">5.1 Cursos na temática da deficiência visual com mais de 40 horas </t>
  </si>
  <si>
    <t xml:space="preserve">1 ponto por curso </t>
  </si>
  <si>
    <t>5.2 Cursos na temática da deficiência visual com até 40 horas</t>
  </si>
  <si>
    <t xml:space="preserve">0,5 ponto por curso </t>
  </si>
  <si>
    <t>Pontuação Total Pleiteada</t>
  </si>
  <si>
    <t>Pontuação Atribuída pela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</si>
</sst>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Calibri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5"/>
      <color rgb="FF000000"/>
      <name val="Calibri"/>
      <family val="2"/>
      <charset val="1"/>
    </font>
    <font>
      <b/>
      <sz val="12"/>
      <color rgb="FFFF0000"/>
      <name val="Arial"/>
      <family val="2"/>
      <charset val="1"/>
    </font>
    <font>
      <sz val="11"/>
      <color rgb="FF0070C0"/>
      <name val="Calibri"/>
      <family val="2"/>
      <charset val="1"/>
    </font>
    <font>
      <b/>
      <sz val="18"/>
      <color rgb="FF0070C0"/>
      <name val="Arial"/>
      <family val="2"/>
      <charset val="1"/>
    </font>
    <font>
      <b/>
      <sz val="18"/>
      <color rgb="FFFF000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6" fillId="0" borderId="0" applyBorder="0" applyProtection="0"/>
    <xf numFmtId="164" fontId="16" fillId="0" borderId="0" applyBorder="0" applyProtection="0"/>
  </cellStyleXfs>
  <cellXfs count="57">
    <xf numFmtId="0" fontId="0" fillId="0" borderId="0" xfId="0"/>
    <xf numFmtId="0" fontId="12" fillId="0" borderId="0" xfId="0" applyFont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6" fillId="2" borderId="13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6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left" vertical="center"/>
      <protection hidden="1"/>
    </xf>
    <xf numFmtId="0" fontId="8" fillId="4" borderId="11" xfId="0" applyFont="1" applyFill="1" applyBorder="1" applyAlignment="1" applyProtection="1">
      <alignment horizontal="left" vertical="center"/>
      <protection hidden="1"/>
    </xf>
    <xf numFmtId="0" fontId="8" fillId="4" borderId="12" xfId="0" applyFont="1" applyFill="1" applyBorder="1" applyAlignment="1" applyProtection="1">
      <alignment horizontal="left" vertical="center"/>
      <protection hidden="1"/>
    </xf>
    <xf numFmtId="0" fontId="10" fillId="2" borderId="13" xfId="0" applyFont="1" applyFill="1" applyBorder="1" applyAlignment="1" applyProtection="1">
      <alignment horizontal="left"/>
      <protection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wrapText="1"/>
      <protection hidden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3" fillId="0" borderId="9" xfId="0" applyFont="1" applyBorder="1" applyAlignment="1" applyProtection="1">
      <protection hidden="1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" fontId="14" fillId="0" borderId="13" xfId="0" applyNumberFormat="1" applyFont="1" applyBorder="1" applyAlignment="1" applyProtection="1">
      <alignment horizontal="center" vertical="center"/>
      <protection hidden="1"/>
    </xf>
    <xf numFmtId="4" fontId="1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>
      <alignment wrapText="1"/>
    </xf>
  </cellXfs>
  <cellStyles count="5">
    <cellStyle name="Normal" xfId="0" builtinId="0"/>
    <cellStyle name="Normal 2" xfId="1" xr:uid="{00000000-0005-0000-0000-000006000000}"/>
    <cellStyle name="Normal 3" xfId="2" xr:uid="{00000000-0005-0000-0000-000007000000}"/>
    <cellStyle name="Vírgula 2" xfId="3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36360</xdr:colOff>
      <xdr:row>0</xdr:row>
      <xdr:rowOff>0</xdr:rowOff>
    </xdr:from>
    <xdr:to>
      <xdr:col>1</xdr:col>
      <xdr:colOff>1703880</xdr:colOff>
      <xdr:row>4</xdr:row>
      <xdr:rowOff>151920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2840" y="0"/>
          <a:ext cx="1667520" cy="1435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AMJ67"/>
  <sheetViews>
    <sheetView tabSelected="1" zoomScale="75" zoomScaleNormal="75" workbookViewId="0">
      <selection activeCell="I18" sqref="I18"/>
    </sheetView>
  </sheetViews>
  <sheetFormatPr baseColWidth="10" defaultColWidth="8.6640625" defaultRowHeight="16" x14ac:dyDescent="0.2"/>
  <cols>
    <col min="1" max="1" width="2.6640625" style="13" customWidth="1"/>
    <col min="2" max="2" width="24.5" style="14" customWidth="1"/>
    <col min="3" max="3" width="20.5" style="13" customWidth="1"/>
    <col min="4" max="4" width="18.1640625" style="13" customWidth="1"/>
    <col min="5" max="5" width="21.1640625" style="13" customWidth="1"/>
    <col min="6" max="6" width="20.6640625" style="13" hidden="1" customWidth="1"/>
    <col min="7" max="7" width="44" style="13" customWidth="1"/>
    <col min="8" max="8" width="37.1640625" style="15" customWidth="1"/>
    <col min="9" max="9" width="17.6640625" style="15" customWidth="1"/>
    <col min="10" max="10" width="20.1640625" style="15" customWidth="1"/>
    <col min="11" max="11" width="3.5" style="13" customWidth="1"/>
    <col min="12" max="1024" width="8.6640625" style="13"/>
  </cols>
  <sheetData>
    <row r="1" spans="2:10" s="16" customFormat="1" ht="22.5" customHeight="1" x14ac:dyDescent="0.2">
      <c r="B1" s="17"/>
      <c r="C1" s="18"/>
      <c r="D1" s="12" t="s">
        <v>0</v>
      </c>
      <c r="E1" s="12"/>
      <c r="F1" s="12"/>
      <c r="G1" s="12"/>
      <c r="H1" s="12"/>
      <c r="I1" s="12"/>
      <c r="J1" s="12"/>
    </row>
    <row r="2" spans="2:10" s="16" customFormat="1" ht="44" customHeight="1" x14ac:dyDescent="0.2">
      <c r="B2" s="19"/>
      <c r="C2" s="20"/>
      <c r="D2" s="11" t="s">
        <v>1</v>
      </c>
      <c r="E2" s="11"/>
      <c r="F2" s="11"/>
      <c r="G2" s="11"/>
      <c r="H2" s="11"/>
      <c r="I2" s="11"/>
      <c r="J2" s="11"/>
    </row>
    <row r="3" spans="2:10" s="16" customFormat="1" x14ac:dyDescent="0.2">
      <c r="B3" s="19"/>
      <c r="C3" s="20"/>
      <c r="D3" s="21"/>
      <c r="E3" s="21"/>
      <c r="F3" s="21"/>
      <c r="G3" s="21"/>
      <c r="H3" s="21"/>
      <c r="I3" s="22"/>
      <c r="J3" s="23"/>
    </row>
    <row r="4" spans="2:10" s="16" customFormat="1" ht="20" x14ac:dyDescent="0.2">
      <c r="B4" s="19"/>
      <c r="C4" s="20"/>
      <c r="D4" s="24"/>
      <c r="E4" s="24"/>
      <c r="F4" s="24"/>
      <c r="G4" s="24"/>
      <c r="H4" s="24"/>
      <c r="I4" s="22"/>
      <c r="J4" s="23"/>
    </row>
    <row r="5" spans="2:10" s="16" customFormat="1" x14ac:dyDescent="0.2">
      <c r="B5" s="25"/>
      <c r="C5" s="26"/>
      <c r="D5" s="27"/>
      <c r="E5" s="26"/>
      <c r="F5" s="26"/>
      <c r="G5" s="26"/>
      <c r="H5" s="28"/>
      <c r="I5" s="28"/>
      <c r="J5" s="29"/>
    </row>
    <row r="6" spans="2:10" s="16" customFormat="1" x14ac:dyDescent="0.2">
      <c r="B6" s="30"/>
      <c r="H6" s="31"/>
      <c r="I6" s="31"/>
      <c r="J6" s="31"/>
    </row>
    <row r="7" spans="2:10" s="16" customFormat="1" x14ac:dyDescent="0.2">
      <c r="B7" s="10" t="s">
        <v>2</v>
      </c>
      <c r="C7" s="10"/>
      <c r="D7" s="10"/>
      <c r="E7" s="10"/>
      <c r="F7" s="10"/>
      <c r="G7" s="10"/>
      <c r="H7" s="10"/>
      <c r="I7" s="10"/>
      <c r="J7" s="10"/>
    </row>
    <row r="8" spans="2:10" s="16" customFormat="1" x14ac:dyDescent="0.2">
      <c r="B8" s="32"/>
      <c r="C8" s="33"/>
      <c r="D8" s="33"/>
      <c r="E8" s="33"/>
      <c r="F8" s="33"/>
      <c r="G8" s="33"/>
      <c r="H8" s="34"/>
      <c r="I8" s="34"/>
      <c r="J8" s="34"/>
    </row>
    <row r="9" spans="2:10" s="16" customFormat="1" ht="19.5" customHeight="1" x14ac:dyDescent="0.2">
      <c r="B9" s="9" t="s">
        <v>3</v>
      </c>
      <c r="C9" s="9"/>
      <c r="D9" s="9"/>
      <c r="E9" s="9"/>
      <c r="F9" s="9"/>
      <c r="G9" s="9"/>
      <c r="H9" s="9"/>
      <c r="I9" s="9"/>
      <c r="J9" s="9"/>
    </row>
    <row r="10" spans="2:10" s="16" customFormat="1" ht="19.5" customHeight="1" x14ac:dyDescent="0.2">
      <c r="B10" s="9" t="s">
        <v>4</v>
      </c>
      <c r="C10" s="9"/>
      <c r="D10" s="9"/>
      <c r="E10" s="9"/>
      <c r="F10" s="9"/>
      <c r="G10" s="9" t="s">
        <v>5</v>
      </c>
      <c r="H10" s="9"/>
      <c r="I10" s="9"/>
      <c r="J10" s="9"/>
    </row>
    <row r="11" spans="2:10" s="16" customFormat="1" x14ac:dyDescent="0.2">
      <c r="B11" s="9" t="s">
        <v>6</v>
      </c>
      <c r="C11" s="9"/>
      <c r="D11" s="9"/>
      <c r="E11" s="9"/>
      <c r="F11" s="9"/>
      <c r="G11" s="9"/>
      <c r="H11" s="9"/>
      <c r="I11" s="9"/>
      <c r="J11" s="9"/>
    </row>
    <row r="12" spans="2:10" s="16" customFormat="1" ht="39" customHeight="1" x14ac:dyDescent="0.2">
      <c r="B12" s="8" t="s">
        <v>7</v>
      </c>
      <c r="C12" s="8"/>
      <c r="D12" s="8"/>
      <c r="E12" s="8"/>
      <c r="F12" s="8"/>
      <c r="G12" s="8"/>
      <c r="H12" s="8"/>
      <c r="I12" s="8"/>
      <c r="J12" s="8"/>
    </row>
    <row r="13" spans="2:10" s="16" customFormat="1" ht="23.25" customHeight="1" x14ac:dyDescent="0.2">
      <c r="B13" s="35"/>
      <c r="C13" s="36"/>
      <c r="D13" s="36"/>
      <c r="E13" s="36"/>
      <c r="F13" s="36"/>
      <c r="G13" s="36"/>
      <c r="H13" s="36"/>
      <c r="I13" s="36"/>
      <c r="J13" s="37"/>
    </row>
    <row r="14" spans="2:10" s="16" customFormat="1" ht="20" x14ac:dyDescent="0.2">
      <c r="B14" s="7" t="s">
        <v>8</v>
      </c>
      <c r="C14" s="7"/>
      <c r="D14" s="7"/>
      <c r="E14" s="7"/>
      <c r="F14" s="7"/>
      <c r="G14" s="7"/>
      <c r="H14" s="38" t="s">
        <v>9</v>
      </c>
      <c r="I14" s="39" t="s">
        <v>10</v>
      </c>
      <c r="J14" s="39" t="s">
        <v>11</v>
      </c>
    </row>
    <row r="15" spans="2:10" s="16" customFormat="1" ht="15" customHeight="1" x14ac:dyDescent="0.25">
      <c r="B15" s="6" t="s">
        <v>12</v>
      </c>
      <c r="C15" s="6"/>
      <c r="D15" s="6"/>
      <c r="E15" s="6"/>
      <c r="F15" s="6"/>
      <c r="G15" s="6"/>
      <c r="H15" s="40" t="s">
        <v>13</v>
      </c>
      <c r="I15" s="41"/>
      <c r="J15" s="42">
        <f>1*I15</f>
        <v>0</v>
      </c>
    </row>
    <row r="16" spans="2:10" s="16" customFormat="1" ht="17.25" customHeight="1" x14ac:dyDescent="0.2">
      <c r="B16" s="43"/>
      <c r="C16" s="44"/>
      <c r="D16" s="44"/>
      <c r="E16" s="44"/>
      <c r="F16" s="44"/>
      <c r="G16" s="44"/>
      <c r="H16" s="45"/>
      <c r="I16" s="46"/>
      <c r="J16" s="47">
        <f>IF(J15&lt;=1,J15,1)</f>
        <v>0</v>
      </c>
    </row>
    <row r="17" spans="2:10" s="16" customFormat="1" ht="17.25" customHeight="1" x14ac:dyDescent="0.2">
      <c r="B17" s="7" t="s">
        <v>14</v>
      </c>
      <c r="C17" s="7"/>
      <c r="D17" s="7"/>
      <c r="E17" s="7"/>
      <c r="F17" s="7"/>
      <c r="G17" s="7"/>
      <c r="H17" s="38" t="s">
        <v>9</v>
      </c>
      <c r="I17" s="39" t="s">
        <v>10</v>
      </c>
      <c r="J17" s="39" t="s">
        <v>11</v>
      </c>
    </row>
    <row r="18" spans="2:10" s="16" customFormat="1" ht="17.25" customHeight="1" x14ac:dyDescent="0.25">
      <c r="B18" s="6" t="s">
        <v>15</v>
      </c>
      <c r="C18" s="6"/>
      <c r="D18" s="6"/>
      <c r="E18" s="6"/>
      <c r="F18" s="6"/>
      <c r="G18" s="6"/>
      <c r="H18" s="40" t="s">
        <v>16</v>
      </c>
      <c r="I18" s="41"/>
      <c r="J18" s="42">
        <f>0.4*I18</f>
        <v>0</v>
      </c>
    </row>
    <row r="19" spans="2:10" s="16" customFormat="1" ht="17.25" customHeight="1" x14ac:dyDescent="0.25">
      <c r="B19" s="6" t="s">
        <v>17</v>
      </c>
      <c r="C19" s="6"/>
      <c r="D19" s="6"/>
      <c r="E19" s="6"/>
      <c r="F19" s="6"/>
      <c r="G19" s="6"/>
      <c r="H19" s="40" t="s">
        <v>18</v>
      </c>
      <c r="I19" s="41"/>
      <c r="J19" s="42">
        <f>0.6*I19</f>
        <v>0</v>
      </c>
    </row>
    <row r="20" spans="2:10" s="16" customFormat="1" ht="17.25" customHeight="1" x14ac:dyDescent="0.25">
      <c r="B20" s="6" t="s">
        <v>19</v>
      </c>
      <c r="C20" s="6"/>
      <c r="D20" s="6"/>
      <c r="E20" s="6"/>
      <c r="F20" s="6"/>
      <c r="G20" s="6"/>
      <c r="H20" s="40" t="s">
        <v>18</v>
      </c>
      <c r="I20" s="41"/>
      <c r="J20" s="42">
        <f>0.6*I20</f>
        <v>0</v>
      </c>
    </row>
    <row r="21" spans="2:10" s="16" customFormat="1" ht="16" customHeight="1" x14ac:dyDescent="0.25">
      <c r="B21" s="6" t="s">
        <v>20</v>
      </c>
      <c r="C21" s="6"/>
      <c r="D21" s="6"/>
      <c r="E21" s="6"/>
      <c r="F21" s="6"/>
      <c r="G21" s="6"/>
      <c r="H21" s="40" t="s">
        <v>21</v>
      </c>
      <c r="I21" s="41"/>
      <c r="J21" s="42">
        <f>0.2*I21</f>
        <v>0</v>
      </c>
    </row>
    <row r="22" spans="2:10" s="16" customFormat="1" ht="20" x14ac:dyDescent="0.2">
      <c r="B22" s="48"/>
      <c r="C22" s="49"/>
      <c r="D22" s="49"/>
      <c r="E22" s="49"/>
      <c r="F22" s="49"/>
      <c r="G22" s="49"/>
      <c r="H22" s="45"/>
      <c r="I22" s="50"/>
      <c r="J22" s="47">
        <f>IF(SUM(J18:J21)&lt;=2,SUM(J18:J21),2)</f>
        <v>0</v>
      </c>
    </row>
    <row r="23" spans="2:10" s="16" customFormat="1" ht="24" customHeight="1" x14ac:dyDescent="0.2">
      <c r="B23" s="5" t="s">
        <v>22</v>
      </c>
      <c r="C23" s="5"/>
      <c r="D23" s="5"/>
      <c r="E23" s="5"/>
      <c r="F23" s="5"/>
      <c r="G23" s="5"/>
      <c r="H23" s="38" t="s">
        <v>9</v>
      </c>
      <c r="I23" s="39" t="s">
        <v>10</v>
      </c>
      <c r="J23" s="39" t="s">
        <v>11</v>
      </c>
    </row>
    <row r="24" spans="2:10" s="16" customFormat="1" ht="16" customHeight="1" x14ac:dyDescent="0.25">
      <c r="B24" s="6" t="s">
        <v>23</v>
      </c>
      <c r="C24" s="6"/>
      <c r="D24" s="6"/>
      <c r="E24" s="6"/>
      <c r="F24" s="6"/>
      <c r="G24" s="6"/>
      <c r="H24" s="40" t="s">
        <v>24</v>
      </c>
      <c r="I24" s="41"/>
      <c r="J24" s="51">
        <f>1*I24</f>
        <v>0</v>
      </c>
    </row>
    <row r="25" spans="2:10" s="16" customFormat="1" ht="16" customHeight="1" x14ac:dyDescent="0.25">
      <c r="B25" s="6" t="s">
        <v>25</v>
      </c>
      <c r="C25" s="6"/>
      <c r="D25" s="6"/>
      <c r="E25" s="6"/>
      <c r="F25" s="6"/>
      <c r="G25" s="6"/>
      <c r="H25" s="40" t="s">
        <v>26</v>
      </c>
      <c r="I25" s="41"/>
      <c r="J25" s="51">
        <f>1.5*I25</f>
        <v>0</v>
      </c>
    </row>
    <row r="26" spans="2:10" s="16" customFormat="1" ht="16" customHeight="1" x14ac:dyDescent="0.25">
      <c r="B26" s="6" t="s">
        <v>27</v>
      </c>
      <c r="C26" s="6"/>
      <c r="D26" s="6"/>
      <c r="E26" s="6"/>
      <c r="F26" s="6"/>
      <c r="G26" s="6"/>
      <c r="H26" s="40" t="s">
        <v>28</v>
      </c>
      <c r="I26" s="41"/>
      <c r="J26" s="51">
        <f>1.5*I26</f>
        <v>0</v>
      </c>
    </row>
    <row r="27" spans="2:10" s="16" customFormat="1" ht="16" customHeight="1" x14ac:dyDescent="0.25">
      <c r="B27" s="6" t="s">
        <v>29</v>
      </c>
      <c r="C27" s="6"/>
      <c r="D27" s="6"/>
      <c r="E27" s="6"/>
      <c r="F27" s="6"/>
      <c r="G27" s="6"/>
      <c r="H27" s="40" t="s">
        <v>30</v>
      </c>
      <c r="I27" s="41"/>
      <c r="J27" s="51">
        <f>2*I27</f>
        <v>0</v>
      </c>
    </row>
    <row r="28" spans="2:10" s="16" customFormat="1" ht="16" customHeight="1" x14ac:dyDescent="0.25">
      <c r="B28" s="6" t="s">
        <v>31</v>
      </c>
      <c r="C28" s="6"/>
      <c r="D28" s="6"/>
      <c r="E28" s="6"/>
      <c r="F28" s="6"/>
      <c r="G28" s="6"/>
      <c r="H28" s="40" t="s">
        <v>32</v>
      </c>
      <c r="I28" s="41"/>
      <c r="J28" s="51">
        <f>1*I28</f>
        <v>0</v>
      </c>
    </row>
    <row r="29" spans="2:10" s="16" customFormat="1" ht="16" customHeight="1" x14ac:dyDescent="0.25">
      <c r="B29" s="6" t="s">
        <v>33</v>
      </c>
      <c r="C29" s="6"/>
      <c r="D29" s="6"/>
      <c r="E29" s="6"/>
      <c r="F29" s="6"/>
      <c r="G29" s="6"/>
      <c r="H29" s="40" t="s">
        <v>34</v>
      </c>
      <c r="I29" s="41"/>
      <c r="J29" s="51">
        <f>1.5*I29</f>
        <v>0</v>
      </c>
    </row>
    <row r="30" spans="2:10" s="16" customFormat="1" ht="16" customHeight="1" x14ac:dyDescent="0.25">
      <c r="B30" s="6" t="s">
        <v>35</v>
      </c>
      <c r="C30" s="6"/>
      <c r="D30" s="6"/>
      <c r="E30" s="6"/>
      <c r="F30" s="6"/>
      <c r="G30" s="6"/>
      <c r="H30" s="40" t="s">
        <v>36</v>
      </c>
      <c r="I30" s="41"/>
      <c r="J30" s="51">
        <f>0.5*I30</f>
        <v>0</v>
      </c>
    </row>
    <row r="31" spans="2:10" s="16" customFormat="1" ht="16" customHeight="1" x14ac:dyDescent="0.25">
      <c r="B31" s="6" t="s">
        <v>37</v>
      </c>
      <c r="C31" s="6"/>
      <c r="D31" s="6"/>
      <c r="E31" s="6"/>
      <c r="F31" s="6"/>
      <c r="G31" s="6"/>
      <c r="H31" s="40" t="s">
        <v>38</v>
      </c>
      <c r="I31" s="41"/>
      <c r="J31" s="51">
        <f>0.5*I31</f>
        <v>0</v>
      </c>
    </row>
    <row r="32" spans="2:10" s="16" customFormat="1" ht="16" customHeight="1" x14ac:dyDescent="0.25">
      <c r="B32" s="6" t="s">
        <v>39</v>
      </c>
      <c r="C32" s="6"/>
      <c r="D32" s="6"/>
      <c r="E32" s="6"/>
      <c r="F32" s="6"/>
      <c r="G32" s="6"/>
      <c r="H32" s="40" t="s">
        <v>40</v>
      </c>
      <c r="I32" s="41"/>
      <c r="J32" s="51">
        <f>1*I32</f>
        <v>0</v>
      </c>
    </row>
    <row r="33" spans="2:10" s="16" customFormat="1" ht="16" customHeight="1" x14ac:dyDescent="0.25">
      <c r="B33" s="6" t="s">
        <v>41</v>
      </c>
      <c r="C33" s="6"/>
      <c r="D33" s="6"/>
      <c r="E33" s="6"/>
      <c r="F33" s="6"/>
      <c r="G33" s="6"/>
      <c r="H33" s="40" t="s">
        <v>42</v>
      </c>
      <c r="I33" s="41"/>
      <c r="J33" s="51">
        <f>1.5*I33</f>
        <v>0</v>
      </c>
    </row>
    <row r="34" spans="2:10" s="16" customFormat="1" x14ac:dyDescent="0.2">
      <c r="B34" s="30"/>
      <c r="H34" s="31"/>
      <c r="I34" s="31"/>
      <c r="J34" s="47">
        <f>IF(SUM(J24:J33)&lt;=4,SUM(J24:J33),4)</f>
        <v>0</v>
      </c>
    </row>
    <row r="35" spans="2:10" s="16" customFormat="1" ht="21.25" customHeight="1" x14ac:dyDescent="0.2">
      <c r="B35" s="7" t="s">
        <v>43</v>
      </c>
      <c r="C35" s="7"/>
      <c r="D35" s="7"/>
      <c r="E35" s="7"/>
      <c r="F35" s="7"/>
      <c r="G35" s="7"/>
      <c r="H35" s="38" t="s">
        <v>9</v>
      </c>
      <c r="I35" s="39" t="s">
        <v>10</v>
      </c>
      <c r="J35" s="39" t="s">
        <v>11</v>
      </c>
    </row>
    <row r="36" spans="2:10" s="16" customFormat="1" ht="18.5" customHeight="1" x14ac:dyDescent="0.25">
      <c r="B36" s="6" t="s">
        <v>44</v>
      </c>
      <c r="C36" s="6"/>
      <c r="D36" s="6"/>
      <c r="E36" s="6"/>
      <c r="F36" s="6"/>
      <c r="G36" s="6"/>
      <c r="H36" s="40" t="s">
        <v>45</v>
      </c>
      <c r="I36" s="41"/>
      <c r="J36" s="52">
        <f>0.5*I36</f>
        <v>0</v>
      </c>
    </row>
    <row r="37" spans="2:10" s="16" customFormat="1" ht="18.5" customHeight="1" x14ac:dyDescent="0.25">
      <c r="B37" s="6" t="s">
        <v>46</v>
      </c>
      <c r="C37" s="6"/>
      <c r="D37" s="6"/>
      <c r="E37" s="6"/>
      <c r="F37" s="6"/>
      <c r="G37" s="6"/>
      <c r="H37" s="40" t="s">
        <v>47</v>
      </c>
      <c r="I37" s="41"/>
      <c r="J37" s="52">
        <f>0.3*I37</f>
        <v>0</v>
      </c>
    </row>
    <row r="38" spans="2:10" s="16" customFormat="1" x14ac:dyDescent="0.2">
      <c r="B38" s="20"/>
      <c r="C38" s="20"/>
      <c r="D38" s="20"/>
      <c r="E38" s="20"/>
      <c r="F38" s="20"/>
      <c r="G38" s="20"/>
      <c r="H38" s="20"/>
      <c r="I38" s="21"/>
      <c r="J38" s="47">
        <f>IF(SUM(J36:J37)&lt;=1,SUM(J36:J37),1)</f>
        <v>0</v>
      </c>
    </row>
    <row r="39" spans="2:10" s="16" customFormat="1" ht="20" x14ac:dyDescent="0.2">
      <c r="B39" s="7" t="s">
        <v>48</v>
      </c>
      <c r="C39" s="7"/>
      <c r="D39" s="7"/>
      <c r="E39" s="7"/>
      <c r="F39" s="7"/>
      <c r="G39" s="7"/>
      <c r="H39" s="38" t="s">
        <v>9</v>
      </c>
      <c r="I39" s="39" t="s">
        <v>10</v>
      </c>
      <c r="J39" s="39" t="s">
        <v>11</v>
      </c>
    </row>
    <row r="40" spans="2:10" s="16" customFormat="1" ht="15.75" customHeight="1" x14ac:dyDescent="0.25">
      <c r="B40" s="6" t="s">
        <v>49</v>
      </c>
      <c r="C40" s="6"/>
      <c r="D40" s="6"/>
      <c r="E40" s="6"/>
      <c r="F40" s="6"/>
      <c r="G40" s="6"/>
      <c r="H40" s="40" t="s">
        <v>50</v>
      </c>
      <c r="I40" s="41"/>
      <c r="J40" s="52">
        <f>1*I40</f>
        <v>0</v>
      </c>
    </row>
    <row r="41" spans="2:10" s="16" customFormat="1" ht="15.75" customHeight="1" x14ac:dyDescent="0.25">
      <c r="B41" s="6" t="s">
        <v>51</v>
      </c>
      <c r="C41" s="6"/>
      <c r="D41" s="6"/>
      <c r="E41" s="6"/>
      <c r="F41" s="6"/>
      <c r="G41" s="6"/>
      <c r="H41" s="40" t="s">
        <v>52</v>
      </c>
      <c r="I41" s="41"/>
      <c r="J41" s="52">
        <f>0.5*I41</f>
        <v>0</v>
      </c>
    </row>
    <row r="42" spans="2:10" s="16" customFormat="1" ht="20" x14ac:dyDescent="0.2">
      <c r="B42" s="48"/>
      <c r="C42" s="53"/>
      <c r="H42" s="31"/>
      <c r="I42" s="31"/>
      <c r="J42" s="47">
        <f>IF(SUM(J40:J41)&lt;=2,SUM(J40:J41),2)</f>
        <v>0</v>
      </c>
    </row>
    <row r="43" spans="2:10" s="16" customFormat="1" x14ac:dyDescent="0.2">
      <c r="B43" s="30"/>
    </row>
    <row r="44" spans="2:10" s="16" customFormat="1" ht="23" x14ac:dyDescent="0.2">
      <c r="B44" s="32"/>
      <c r="C44" s="33"/>
      <c r="D44" s="33"/>
      <c r="E44" s="33"/>
      <c r="F44" s="33"/>
      <c r="G44" s="33"/>
      <c r="H44" s="4" t="s">
        <v>53</v>
      </c>
      <c r="I44" s="4"/>
      <c r="J44" s="54">
        <f>SUM(J16,J22,J34,J38,J42)</f>
        <v>0</v>
      </c>
    </row>
    <row r="45" spans="2:10" s="16" customFormat="1" ht="23" x14ac:dyDescent="0.2">
      <c r="B45" s="3"/>
      <c r="C45" s="3"/>
      <c r="D45" s="3"/>
      <c r="E45" s="3"/>
      <c r="F45" s="3"/>
      <c r="G45" s="3"/>
      <c r="H45" s="2" t="s">
        <v>54</v>
      </c>
      <c r="I45" s="2"/>
      <c r="J45" s="55"/>
    </row>
    <row r="46" spans="2:10" ht="33" customHeight="1" x14ac:dyDescent="0.2">
      <c r="B46" s="13"/>
    </row>
    <row r="47" spans="2:10" ht="16" customHeight="1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s="13" customFormat="1" x14ac:dyDescent="0.2">
      <c r="B48" s="56"/>
    </row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</sheetData>
  <sheetProtection password="8303" sheet="1" objects="1" scenarios="1"/>
  <mergeCells count="35">
    <mergeCell ref="B41:G41"/>
    <mergeCell ref="H44:I44"/>
    <mergeCell ref="B45:G45"/>
    <mergeCell ref="H45:I45"/>
    <mergeCell ref="B47:J47"/>
    <mergeCell ref="B35:G35"/>
    <mergeCell ref="B36:G36"/>
    <mergeCell ref="B37:G37"/>
    <mergeCell ref="B39:G39"/>
    <mergeCell ref="B40:G40"/>
    <mergeCell ref="B29:G29"/>
    <mergeCell ref="B30:G30"/>
    <mergeCell ref="B31:G31"/>
    <mergeCell ref="B32:G32"/>
    <mergeCell ref="B33:G33"/>
    <mergeCell ref="B24:G24"/>
    <mergeCell ref="B25:G25"/>
    <mergeCell ref="B26:G26"/>
    <mergeCell ref="B27:G27"/>
    <mergeCell ref="B28:G28"/>
    <mergeCell ref="B18:G18"/>
    <mergeCell ref="B19:G19"/>
    <mergeCell ref="B20:G20"/>
    <mergeCell ref="B21:G21"/>
    <mergeCell ref="B23:G23"/>
    <mergeCell ref="B11:J11"/>
    <mergeCell ref="B12:J12"/>
    <mergeCell ref="B14:G14"/>
    <mergeCell ref="B15:G15"/>
    <mergeCell ref="B17:G17"/>
    <mergeCell ref="D1:J1"/>
    <mergeCell ref="D2:J2"/>
    <mergeCell ref="B7:J7"/>
    <mergeCell ref="B9:J9"/>
    <mergeCell ref="B10:J10"/>
  </mergeCells>
  <pageMargins left="0.51180555555555496" right="0.51180555555555496" top="0.78749999999999998" bottom="0.78749999999999998" header="0.51180555555555496" footer="0.51180555555555496"/>
  <pageSetup paperSize="9" scale="5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INDPROD</vt:lpstr>
      <vt:lpstr>INDPROD!Area_de_impressao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dc:description/>
  <cp:lastModifiedBy>Microsoft Office User</cp:lastModifiedBy>
  <cp:revision>21</cp:revision>
  <cp:lastPrinted>2016-05-28T22:07:10Z</cp:lastPrinted>
  <dcterms:created xsi:type="dcterms:W3CDTF">2015-05-27T16:19:08Z</dcterms:created>
  <dcterms:modified xsi:type="dcterms:W3CDTF">2021-04-09T11:23:08Z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